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Fakhri\Fakhri\"/>
    </mc:Choice>
  </mc:AlternateContent>
  <bookViews>
    <workbookView xWindow="-105" yWindow="-105" windowWidth="23250" windowHeight="12450"/>
  </bookViews>
  <sheets>
    <sheet name="Data Jln &amp; Jembatan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72" i="2" l="1"/>
  <c r="H72" i="2"/>
  <c r="G72" i="2"/>
  <c r="F72" i="2"/>
  <c r="E72" i="2"/>
  <c r="D72" i="2"/>
  <c r="C72" i="2"/>
  <c r="I71" i="2"/>
  <c r="H71" i="2"/>
  <c r="G71" i="2"/>
  <c r="F71" i="2"/>
  <c r="E71" i="2"/>
  <c r="D71" i="2"/>
  <c r="C71" i="2"/>
  <c r="I70" i="2"/>
  <c r="H70" i="2"/>
  <c r="G70" i="2"/>
  <c r="F70" i="2"/>
  <c r="E70" i="2"/>
  <c r="D70" i="2"/>
  <c r="C70" i="2"/>
  <c r="F36" i="2" l="1"/>
  <c r="G19" i="2"/>
  <c r="F23" i="2" s="1"/>
  <c r="G36" i="2" l="1"/>
  <c r="I19" i="2"/>
  <c r="H23" i="2" s="1"/>
</calcChain>
</file>

<file path=xl/sharedStrings.xml><?xml version="1.0" encoding="utf-8"?>
<sst xmlns="http://schemas.openxmlformats.org/spreadsheetml/2006/main" count="180" uniqueCount="66">
  <si>
    <t>No.</t>
  </si>
  <si>
    <t>Tabel 1</t>
  </si>
  <si>
    <t xml:space="preserve">PANJANG JALAN DIWILAYAH </t>
  </si>
  <si>
    <t>KABUPATEN BARITO UTARA</t>
  </si>
  <si>
    <t>URAIAN</t>
  </si>
  <si>
    <t>TAHUN 2017</t>
  </si>
  <si>
    <t>TAHUN 2021</t>
  </si>
  <si>
    <t>TAHUN 2020</t>
  </si>
  <si>
    <t>TAHUN 2019</t>
  </si>
  <si>
    <t>TAHUN 2018</t>
  </si>
  <si>
    <t>Panjang Jalan Kota/ Kabupaten  Sesuai SK Kab./Kota (Km)</t>
  </si>
  <si>
    <t>Jalan yang terbangun (Km)</t>
  </si>
  <si>
    <t>Jembatan yang terbangun (m)</t>
  </si>
  <si>
    <t>Jalan yang direhabilitasi/direkonstruksi (Km)</t>
  </si>
  <si>
    <t>Tabel 2</t>
  </si>
  <si>
    <t>BERDASARKAN JENIS PERMUKAAN JALAN KABUPATEN/KOTA</t>
  </si>
  <si>
    <t>Aspal/Beton</t>
  </si>
  <si>
    <t>Aggregat</t>
  </si>
  <si>
    <t>Tanah</t>
  </si>
  <si>
    <t>Lainnya</t>
  </si>
  <si>
    <t>BERDASARKAN KONDISI JALAN KABUPATEN/KOTA</t>
  </si>
  <si>
    <t>Kondisi Baik</t>
  </si>
  <si>
    <t>Kondisi Sedang</t>
  </si>
  <si>
    <t>Kondisi Rusak Ringan</t>
  </si>
  <si>
    <t>Kondisi Rusak Berat</t>
  </si>
  <si>
    <t>TOTAL PANJANG</t>
  </si>
  <si>
    <t>TIDAK MANTAP</t>
  </si>
  <si>
    <t>MANTAP</t>
  </si>
  <si>
    <t>Tabel 3</t>
  </si>
  <si>
    <t>BERDASARKAN JENIS KONSTRUKSI JEMBATAN KABUPATEN/KOTA</t>
  </si>
  <si>
    <t>Tabel 4</t>
  </si>
  <si>
    <t>Tabel 5</t>
  </si>
  <si>
    <t>Jembatan Kayu</t>
  </si>
  <si>
    <t xml:space="preserve">Jembatan Beton </t>
  </si>
  <si>
    <t>Jembatan Baja</t>
  </si>
  <si>
    <t>Aspal :</t>
  </si>
  <si>
    <t xml:space="preserve">Beton : </t>
  </si>
  <si>
    <t>-</t>
  </si>
  <si>
    <t>Jumlah</t>
  </si>
  <si>
    <t>Panjang</t>
  </si>
  <si>
    <t>Buah</t>
  </si>
  <si>
    <t>M</t>
  </si>
  <si>
    <t>Tabel 6</t>
  </si>
  <si>
    <t xml:space="preserve">JARINGAN IRIGASI </t>
  </si>
  <si>
    <t>NO</t>
  </si>
  <si>
    <t>Uraian</t>
  </si>
  <si>
    <t>Panjang Jaringan</t>
  </si>
  <si>
    <t xml:space="preserve">Tahun </t>
  </si>
  <si>
    <t>Jaringan Primer (km)</t>
  </si>
  <si>
    <t>Jaringan Sekunder (km)</t>
  </si>
  <si>
    <t>Jaringan Tersier (km)</t>
  </si>
  <si>
    <t>Luas lahan budidaya (Ha)</t>
  </si>
  <si>
    <t>Tabel 7</t>
  </si>
  <si>
    <t>LUAS DAERAH IRIGASI</t>
  </si>
  <si>
    <t>Luas Daerah Irigasi Kewenangan Kab/Kota (Ha)</t>
  </si>
  <si>
    <t>Jaringan Irigasi Yang Terbangun (Ha)</t>
  </si>
  <si>
    <t>Jaringan Irigasi Yang Ditingkatkan (Ha)</t>
  </si>
  <si>
    <t>Jaringan Irigasi Yang Direhabilitasi (Ha)</t>
  </si>
  <si>
    <t>Operasi dan Pemeliharaan Jaringan Irigasi (Ha)</t>
  </si>
  <si>
    <t>Tabel 9</t>
  </si>
  <si>
    <t>EFESIENSI DAN EFEKTIVITAS PENGELOLAAN JARINGAN IRIGASI</t>
  </si>
  <si>
    <t>Pasok Irigasi per Area</t>
  </si>
  <si>
    <t>Pasok Irigasi Relatif</t>
  </si>
  <si>
    <t>Pasok Air Relatif</t>
  </si>
  <si>
    <t>Indeks Luas Areal</t>
  </si>
  <si>
    <t>Rancangan Luas Areal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</si>
</sst>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64" formatCode="_-* #,##0.000_-;\-* #,##0.000_-;_-* &quot;-&quot;??_-;_-@_-"/>
    <numFmt numFmtId="165" formatCode="_-* #,##0.00_-;\-* #,##0.00_-;_-* &quot;-&quot;_-;_-@_-"/>
  </numFmts>
  <fonts count="3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43" fontId="0" fillId="0" borderId="1" xfId="1" applyFont="1" applyBorder="1" applyAlignment="1">
      <alignment vertical="center"/>
    </xf>
    <xf numFmtId="164" fontId="0" fillId="0" borderId="1" xfId="1" applyNumberFormat="1" applyFont="1" applyBorder="1" applyAlignment="1">
      <alignment vertical="center"/>
    </xf>
    <xf numFmtId="164" fontId="1" fillId="0" borderId="3" xfId="1" applyNumberFormat="1" applyFont="1" applyBorder="1" applyAlignment="1">
      <alignment vertical="center"/>
    </xf>
    <xf numFmtId="164" fontId="1" fillId="0" borderId="1" xfId="1" applyNumberFormat="1" applyFont="1" applyBorder="1" applyAlignment="1">
      <alignment vertical="center"/>
    </xf>
    <xf numFmtId="164" fontId="1" fillId="0" borderId="2" xfId="1" applyNumberFormat="1" applyFont="1" applyBorder="1" applyAlignment="1">
      <alignment horizontal="center" vertical="center"/>
    </xf>
    <xf numFmtId="164" fontId="1" fillId="0" borderId="3" xfId="1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4" fontId="0" fillId="0" borderId="2" xfId="1" applyNumberFormat="1" applyFont="1" applyBorder="1" applyAlignment="1">
      <alignment horizontal="center" vertical="center"/>
    </xf>
    <xf numFmtId="164" fontId="0" fillId="0" borderId="3" xfId="1" applyNumberFormat="1" applyFont="1" applyBorder="1" applyAlignment="1">
      <alignment horizontal="center" vertical="center"/>
    </xf>
    <xf numFmtId="164" fontId="0" fillId="0" borderId="2" xfId="1" applyNumberFormat="1" applyFont="1" applyBorder="1" applyAlignment="1">
      <alignment horizontal="right" vertical="center"/>
    </xf>
    <xf numFmtId="164" fontId="0" fillId="0" borderId="3" xfId="1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65" fontId="0" fillId="0" borderId="1" xfId="2" applyNumberFormat="1" applyFont="1" applyBorder="1"/>
    <xf numFmtId="4" fontId="0" fillId="0" borderId="1" xfId="0" applyNumberFormat="1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top" wrapText="1"/>
    </xf>
    <xf numFmtId="41" fontId="0" fillId="0" borderId="7" xfId="2" applyFont="1" applyBorder="1" applyAlignment="1">
      <alignment vertical="top"/>
    </xf>
    <xf numFmtId="41" fontId="0" fillId="0" borderId="7" xfId="2" applyFont="1" applyBorder="1" applyAlignment="1">
      <alignment horizontal="center" vertical="top"/>
    </xf>
    <xf numFmtId="0" fontId="0" fillId="0" borderId="1" xfId="0" applyBorder="1" applyAlignment="1">
      <alignment vertical="top"/>
    </xf>
    <xf numFmtId="41" fontId="0" fillId="0" borderId="1" xfId="2" applyFont="1" applyBorder="1" applyAlignment="1">
      <alignment vertical="top"/>
    </xf>
    <xf numFmtId="41" fontId="0" fillId="0" borderId="1" xfId="2" applyFont="1" applyBorder="1" applyAlignment="1">
      <alignment horizontal="center" vertical="top"/>
    </xf>
    <xf numFmtId="41" fontId="0" fillId="0" borderId="1" xfId="2" quotePrefix="1" applyFont="1" applyBorder="1" applyAlignment="1">
      <alignment horizontal="center" vertical="top"/>
    </xf>
    <xf numFmtId="41" fontId="0" fillId="0" borderId="1" xfId="2" applyFont="1" applyBorder="1" applyAlignment="1">
      <alignment horizontal="right" vertical="center"/>
    </xf>
    <xf numFmtId="41" fontId="0" fillId="0" borderId="1" xfId="2" quotePrefix="1" applyFont="1" applyBorder="1" applyAlignment="1">
      <alignment horizontal="center" vertical="center"/>
    </xf>
    <xf numFmtId="41" fontId="0" fillId="0" borderId="1" xfId="2" applyFont="1" applyBorder="1" applyAlignment="1">
      <alignment horizontal="center" vertical="center"/>
    </xf>
    <xf numFmtId="41" fontId="0" fillId="0" borderId="1" xfId="2" applyFont="1" applyFill="1" applyBorder="1" applyAlignment="1">
      <alignment horizontal="left" vertical="center"/>
    </xf>
    <xf numFmtId="41" fontId="0" fillId="0" borderId="1" xfId="2" applyFont="1" applyBorder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41" fontId="0" fillId="0" borderId="0" xfId="2" applyFont="1" applyBorder="1" applyAlignment="1">
      <alignment horizontal="right"/>
    </xf>
    <xf numFmtId="41" fontId="0" fillId="0" borderId="0" xfId="2" applyFont="1" applyBorder="1" applyAlignment="1"/>
    <xf numFmtId="41" fontId="0" fillId="0" borderId="0" xfId="2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41" fontId="0" fillId="0" borderId="7" xfId="2" applyFont="1" applyBorder="1"/>
    <xf numFmtId="41" fontId="0" fillId="0" borderId="7" xfId="2" applyFont="1" applyBorder="1" applyAlignment="1"/>
    <xf numFmtId="41" fontId="0" fillId="0" borderId="7" xfId="2" applyFont="1" applyBorder="1" applyAlignment="1">
      <alignment horizontal="center"/>
    </xf>
    <xf numFmtId="41" fontId="0" fillId="0" borderId="1" xfId="2" applyFont="1" applyBorder="1"/>
    <xf numFmtId="41" fontId="0" fillId="0" borderId="1" xfId="2" applyFont="1" applyBorder="1" applyAlignment="1"/>
    <xf numFmtId="41" fontId="0" fillId="0" borderId="1" xfId="2" applyFont="1" applyBorder="1" applyAlignment="1">
      <alignment horizontal="center"/>
    </xf>
    <xf numFmtId="41" fontId="0" fillId="0" borderId="1" xfId="2" applyFont="1" applyBorder="1" applyAlignment="1">
      <alignment horizontal="right"/>
    </xf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tabSelected="1" view="pageBreakPreview" zoomScaleNormal="100" zoomScaleSheetLayoutView="100" workbookViewId="0">
      <selection activeCell="K64" sqref="K64"/>
    </sheetView>
  </sheetViews>
  <sheetFormatPr defaultColWidth="8.85546875" defaultRowHeight="15" x14ac:dyDescent="0.25"/>
  <cols>
    <col min="1" max="1" width="3.85546875" style="3" customWidth="1"/>
    <col min="2" max="2" width="46.140625" style="3" customWidth="1"/>
    <col min="3" max="7" width="15.7109375" style="3" customWidth="1"/>
    <col min="8" max="12" width="16.28515625" style="3" customWidth="1"/>
    <col min="13" max="16384" width="8.85546875" style="3"/>
  </cols>
  <sheetData>
    <row r="1" spans="1:9" x14ac:dyDescent="0.25">
      <c r="A1" s="21" t="s">
        <v>1</v>
      </c>
      <c r="B1" s="21"/>
      <c r="C1" s="21"/>
      <c r="D1" s="21"/>
      <c r="E1" s="21"/>
      <c r="F1" s="21"/>
      <c r="G1" s="21"/>
    </row>
    <row r="2" spans="1:9" x14ac:dyDescent="0.25">
      <c r="A2" s="21" t="s">
        <v>2</v>
      </c>
      <c r="B2" s="21"/>
      <c r="C2" s="21"/>
      <c r="D2" s="21"/>
      <c r="E2" s="21"/>
      <c r="F2" s="21"/>
      <c r="G2" s="21"/>
    </row>
    <row r="3" spans="1:9" x14ac:dyDescent="0.25">
      <c r="A3" s="21" t="s">
        <v>3</v>
      </c>
      <c r="B3" s="21"/>
      <c r="C3" s="21"/>
      <c r="D3" s="21"/>
      <c r="E3" s="21"/>
      <c r="F3" s="21"/>
      <c r="G3" s="21"/>
    </row>
    <row r="5" spans="1:9" s="1" customFormat="1" ht="23.45" customHeight="1" x14ac:dyDescent="0.25">
      <c r="A5" s="2" t="s">
        <v>0</v>
      </c>
      <c r="B5" s="2" t="s">
        <v>4</v>
      </c>
      <c r="C5" s="2" t="s">
        <v>5</v>
      </c>
      <c r="D5" s="2" t="s">
        <v>9</v>
      </c>
      <c r="E5" s="2" t="s">
        <v>8</v>
      </c>
      <c r="F5" s="2" t="s">
        <v>7</v>
      </c>
      <c r="G5" s="2" t="s">
        <v>6</v>
      </c>
    </row>
    <row r="6" spans="1:9" ht="27" customHeight="1" x14ac:dyDescent="0.25">
      <c r="A6" s="4">
        <v>1</v>
      </c>
      <c r="B6" s="5" t="s">
        <v>10</v>
      </c>
      <c r="C6" s="6"/>
      <c r="D6" s="6"/>
      <c r="E6" s="6"/>
      <c r="F6" s="10">
        <v>758.14</v>
      </c>
      <c r="G6" s="10">
        <v>758.14</v>
      </c>
    </row>
    <row r="7" spans="1:9" ht="21" customHeight="1" x14ac:dyDescent="0.25">
      <c r="A7" s="4">
        <v>2</v>
      </c>
      <c r="B7" s="6" t="s">
        <v>11</v>
      </c>
      <c r="C7" s="6"/>
      <c r="D7" s="6"/>
      <c r="E7" s="6"/>
      <c r="F7" s="6"/>
      <c r="G7" s="10">
        <v>463.26499999999999</v>
      </c>
    </row>
    <row r="8" spans="1:9" ht="21" customHeight="1" x14ac:dyDescent="0.25">
      <c r="A8" s="4">
        <v>3</v>
      </c>
      <c r="B8" s="6" t="s">
        <v>12</v>
      </c>
      <c r="C8" s="6"/>
      <c r="D8" s="6"/>
      <c r="E8" s="6"/>
      <c r="F8" s="6"/>
      <c r="G8" s="10">
        <v>4551.5</v>
      </c>
    </row>
    <row r="9" spans="1:9" ht="21" customHeight="1" x14ac:dyDescent="0.25">
      <c r="A9" s="4">
        <v>4</v>
      </c>
      <c r="B9" s="6" t="s">
        <v>13</v>
      </c>
      <c r="C9" s="6"/>
      <c r="D9" s="6"/>
      <c r="E9" s="6"/>
      <c r="F9" s="6"/>
      <c r="G9" s="10">
        <v>110.253</v>
      </c>
    </row>
    <row r="12" spans="1:9" x14ac:dyDescent="0.25">
      <c r="A12" s="21" t="s">
        <v>14</v>
      </c>
      <c r="B12" s="21"/>
      <c r="C12" s="21"/>
      <c r="D12" s="21"/>
      <c r="E12" s="21"/>
      <c r="F12" s="21"/>
      <c r="G12" s="21"/>
    </row>
    <row r="13" spans="1:9" x14ac:dyDescent="0.25">
      <c r="A13" s="21" t="s">
        <v>15</v>
      </c>
      <c r="B13" s="21"/>
      <c r="C13" s="21"/>
      <c r="D13" s="21"/>
      <c r="E13" s="21"/>
      <c r="F13" s="21"/>
      <c r="G13" s="21"/>
    </row>
    <row r="14" spans="1:9" x14ac:dyDescent="0.25">
      <c r="A14" s="21" t="s">
        <v>3</v>
      </c>
      <c r="B14" s="21"/>
      <c r="C14" s="21"/>
      <c r="D14" s="21"/>
      <c r="E14" s="21"/>
      <c r="F14" s="21"/>
      <c r="G14" s="21"/>
    </row>
    <row r="16" spans="1:9" x14ac:dyDescent="0.25">
      <c r="A16" s="2" t="s">
        <v>0</v>
      </c>
      <c r="B16" s="2" t="s">
        <v>4</v>
      </c>
      <c r="C16" s="2" t="s">
        <v>5</v>
      </c>
      <c r="D16" s="2" t="s">
        <v>9</v>
      </c>
      <c r="E16" s="2" t="s">
        <v>8</v>
      </c>
      <c r="F16" s="15" t="s">
        <v>7</v>
      </c>
      <c r="G16" s="16"/>
      <c r="H16" s="15" t="s">
        <v>6</v>
      </c>
      <c r="I16" s="16"/>
    </row>
    <row r="17" spans="1:9" x14ac:dyDescent="0.25">
      <c r="A17" s="4">
        <v>1</v>
      </c>
      <c r="B17" s="5" t="s">
        <v>16</v>
      </c>
      <c r="C17" s="6"/>
      <c r="D17" s="6"/>
      <c r="E17" s="6"/>
      <c r="F17" s="6" t="s">
        <v>35</v>
      </c>
      <c r="G17" s="10">
        <v>204.28899999999999</v>
      </c>
      <c r="H17" s="6" t="s">
        <v>35</v>
      </c>
      <c r="I17" s="10">
        <v>209.904</v>
      </c>
    </row>
    <row r="18" spans="1:9" x14ac:dyDescent="0.25">
      <c r="A18" s="4"/>
      <c r="B18" s="5"/>
      <c r="C18" s="6"/>
      <c r="D18" s="6"/>
      <c r="E18" s="6"/>
      <c r="F18" s="6" t="s">
        <v>36</v>
      </c>
      <c r="G18" s="10">
        <v>122.53400000000001</v>
      </c>
      <c r="H18" s="6" t="s">
        <v>36</v>
      </c>
      <c r="I18" s="10">
        <v>143.108</v>
      </c>
    </row>
    <row r="19" spans="1:9" x14ac:dyDescent="0.25">
      <c r="A19" s="4"/>
      <c r="B19" s="5"/>
      <c r="C19" s="6"/>
      <c r="D19" s="6"/>
      <c r="E19" s="6"/>
      <c r="F19" s="8" t="s">
        <v>16</v>
      </c>
      <c r="G19" s="11">
        <f>SUM(G17:G18)</f>
        <v>326.82299999999998</v>
      </c>
      <c r="H19" s="8" t="s">
        <v>16</v>
      </c>
      <c r="I19" s="11">
        <f>SUM(I17:I18)</f>
        <v>353.012</v>
      </c>
    </row>
    <row r="20" spans="1:9" x14ac:dyDescent="0.25">
      <c r="A20" s="4">
        <v>2</v>
      </c>
      <c r="B20" s="6" t="s">
        <v>17</v>
      </c>
      <c r="C20" s="6"/>
      <c r="D20" s="6"/>
      <c r="E20" s="6"/>
      <c r="F20" s="17">
        <v>128.161</v>
      </c>
      <c r="G20" s="18"/>
      <c r="H20" s="17">
        <v>110.253</v>
      </c>
      <c r="I20" s="18"/>
    </row>
    <row r="21" spans="1:9" x14ac:dyDescent="0.25">
      <c r="A21" s="4">
        <v>3</v>
      </c>
      <c r="B21" s="6" t="s">
        <v>18</v>
      </c>
      <c r="C21" s="6"/>
      <c r="D21" s="6"/>
      <c r="E21" s="6"/>
      <c r="F21" s="17">
        <v>303.15600000000001</v>
      </c>
      <c r="G21" s="18"/>
      <c r="H21" s="17">
        <v>294.875</v>
      </c>
      <c r="I21" s="18"/>
    </row>
    <row r="22" spans="1:9" x14ac:dyDescent="0.25">
      <c r="A22" s="4">
        <v>4</v>
      </c>
      <c r="B22" s="6" t="s">
        <v>19</v>
      </c>
      <c r="C22" s="6"/>
      <c r="D22" s="6"/>
      <c r="E22" s="6"/>
      <c r="F22" s="19" t="s">
        <v>37</v>
      </c>
      <c r="G22" s="20"/>
      <c r="H22" s="19" t="s">
        <v>37</v>
      </c>
      <c r="I22" s="20"/>
    </row>
    <row r="23" spans="1:9" x14ac:dyDescent="0.25">
      <c r="A23" s="6"/>
      <c r="B23" s="8" t="s">
        <v>25</v>
      </c>
      <c r="C23" s="6"/>
      <c r="D23" s="6"/>
      <c r="E23" s="6"/>
      <c r="F23" s="13">
        <f>SUM(F19:G22)</f>
        <v>758.14</v>
      </c>
      <c r="G23" s="14"/>
      <c r="H23" s="13">
        <f>SUM(H19:I22)</f>
        <v>758.14</v>
      </c>
      <c r="I23" s="14"/>
    </row>
    <row r="25" spans="1:9" x14ac:dyDescent="0.25">
      <c r="A25" s="21" t="s">
        <v>28</v>
      </c>
      <c r="B25" s="21"/>
      <c r="C25" s="21"/>
      <c r="D25" s="21"/>
      <c r="E25" s="21"/>
      <c r="F25" s="21"/>
      <c r="G25" s="21"/>
    </row>
    <row r="26" spans="1:9" x14ac:dyDescent="0.25">
      <c r="A26" s="21" t="s">
        <v>20</v>
      </c>
      <c r="B26" s="21"/>
      <c r="C26" s="21"/>
      <c r="D26" s="21"/>
      <c r="E26" s="21"/>
      <c r="F26" s="21"/>
      <c r="G26" s="21"/>
    </row>
    <row r="27" spans="1:9" x14ac:dyDescent="0.25">
      <c r="A27" s="21" t="s">
        <v>3</v>
      </c>
      <c r="B27" s="21"/>
      <c r="C27" s="21"/>
      <c r="D27" s="21"/>
      <c r="E27" s="21"/>
      <c r="F27" s="21"/>
      <c r="G27" s="21"/>
    </row>
    <row r="29" spans="1:9" x14ac:dyDescent="0.25">
      <c r="A29" s="2" t="s">
        <v>0</v>
      </c>
      <c r="B29" s="2" t="s">
        <v>4</v>
      </c>
      <c r="C29" s="2" t="s">
        <v>5</v>
      </c>
      <c r="D29" s="2" t="s">
        <v>9</v>
      </c>
      <c r="E29" s="2" t="s">
        <v>8</v>
      </c>
      <c r="F29" s="2" t="s">
        <v>7</v>
      </c>
      <c r="G29" s="2" t="s">
        <v>6</v>
      </c>
    </row>
    <row r="30" spans="1:9" x14ac:dyDescent="0.25">
      <c r="A30" s="2"/>
      <c r="B30" s="7" t="s">
        <v>27</v>
      </c>
      <c r="C30" s="2"/>
      <c r="D30" s="2"/>
      <c r="E30" s="2"/>
      <c r="F30" s="2"/>
      <c r="G30" s="2"/>
    </row>
    <row r="31" spans="1:9" x14ac:dyDescent="0.25">
      <c r="A31" s="4">
        <v>1</v>
      </c>
      <c r="B31" s="5" t="s">
        <v>21</v>
      </c>
      <c r="C31" s="6"/>
      <c r="D31" s="6"/>
      <c r="E31" s="6"/>
      <c r="F31" s="6">
        <v>273.23399999999998</v>
      </c>
      <c r="G31" s="10">
        <v>303.428</v>
      </c>
    </row>
    <row r="32" spans="1:9" x14ac:dyDescent="0.25">
      <c r="A32" s="4">
        <v>2</v>
      </c>
      <c r="B32" s="6" t="s">
        <v>22</v>
      </c>
      <c r="C32" s="6"/>
      <c r="D32" s="6"/>
      <c r="E32" s="6"/>
      <c r="F32" s="6">
        <v>106.20099999999999</v>
      </c>
      <c r="G32" s="10">
        <v>49.584000000000003</v>
      </c>
    </row>
    <row r="33" spans="1:12" x14ac:dyDescent="0.25">
      <c r="A33" s="4"/>
      <c r="B33" s="7" t="s">
        <v>26</v>
      </c>
      <c r="C33" s="6"/>
      <c r="D33" s="6"/>
      <c r="E33" s="6"/>
      <c r="F33" s="6"/>
      <c r="G33" s="10"/>
    </row>
    <row r="34" spans="1:12" x14ac:dyDescent="0.25">
      <c r="A34" s="4">
        <v>3</v>
      </c>
      <c r="B34" s="6" t="s">
        <v>23</v>
      </c>
      <c r="C34" s="6"/>
      <c r="D34" s="6"/>
      <c r="E34" s="6"/>
      <c r="F34" s="6">
        <v>111.276</v>
      </c>
      <c r="G34" s="10">
        <v>110.253</v>
      </c>
    </row>
    <row r="35" spans="1:12" x14ac:dyDescent="0.25">
      <c r="A35" s="4">
        <v>4</v>
      </c>
      <c r="B35" s="6" t="s">
        <v>24</v>
      </c>
      <c r="C35" s="6"/>
      <c r="D35" s="6"/>
      <c r="E35" s="6"/>
      <c r="F35" s="6">
        <v>267.42899999999997</v>
      </c>
      <c r="G35" s="10">
        <v>294.875</v>
      </c>
    </row>
    <row r="36" spans="1:12" x14ac:dyDescent="0.25">
      <c r="A36" s="6"/>
      <c r="B36" s="8" t="s">
        <v>25</v>
      </c>
      <c r="C36" s="6"/>
      <c r="D36" s="6"/>
      <c r="E36" s="6"/>
      <c r="F36" s="12">
        <f>SUM(F31:F35)</f>
        <v>758.13999999999987</v>
      </c>
      <c r="G36" s="12">
        <f>SUM(G31:G35)</f>
        <v>758.14</v>
      </c>
    </row>
    <row r="39" spans="1:12" x14ac:dyDescent="0.25">
      <c r="A39" s="21" t="s">
        <v>30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</row>
    <row r="40" spans="1:12" x14ac:dyDescent="0.25">
      <c r="A40" s="21" t="s">
        <v>29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</row>
    <row r="41" spans="1:12" x14ac:dyDescent="0.25">
      <c r="A41" s="21" t="s">
        <v>3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</row>
    <row r="43" spans="1:12" x14ac:dyDescent="0.25">
      <c r="A43" s="22" t="s">
        <v>0</v>
      </c>
      <c r="B43" s="22" t="s">
        <v>4</v>
      </c>
      <c r="C43" s="15" t="s">
        <v>5</v>
      </c>
      <c r="D43" s="16"/>
      <c r="E43" s="15" t="s">
        <v>9</v>
      </c>
      <c r="F43" s="16"/>
      <c r="G43" s="15" t="s">
        <v>8</v>
      </c>
      <c r="H43" s="16"/>
      <c r="I43" s="22" t="s">
        <v>7</v>
      </c>
      <c r="J43" s="22"/>
      <c r="K43" s="22" t="s">
        <v>6</v>
      </c>
      <c r="L43" s="22"/>
    </row>
    <row r="44" spans="1:12" x14ac:dyDescent="0.25">
      <c r="A44" s="22"/>
      <c r="B44" s="22"/>
      <c r="C44" s="2" t="s">
        <v>38</v>
      </c>
      <c r="D44" s="2" t="s">
        <v>39</v>
      </c>
      <c r="E44" s="2" t="s">
        <v>38</v>
      </c>
      <c r="F44" s="2" t="s">
        <v>39</v>
      </c>
      <c r="G44" s="2" t="s">
        <v>38</v>
      </c>
      <c r="H44" s="2" t="s">
        <v>39</v>
      </c>
      <c r="I44" s="2" t="s">
        <v>38</v>
      </c>
      <c r="J44" s="2" t="s">
        <v>39</v>
      </c>
      <c r="K44" s="2" t="s">
        <v>38</v>
      </c>
      <c r="L44" s="2" t="s">
        <v>39</v>
      </c>
    </row>
    <row r="45" spans="1:12" x14ac:dyDescent="0.25">
      <c r="A45" s="22"/>
      <c r="B45" s="22"/>
      <c r="C45" s="2" t="s">
        <v>40</v>
      </c>
      <c r="D45" s="2" t="s">
        <v>41</v>
      </c>
      <c r="E45" s="2" t="s">
        <v>40</v>
      </c>
      <c r="F45" s="2" t="s">
        <v>41</v>
      </c>
      <c r="G45" s="2" t="s">
        <v>40</v>
      </c>
      <c r="H45" s="2" t="s">
        <v>41</v>
      </c>
      <c r="I45" s="2" t="s">
        <v>40</v>
      </c>
      <c r="J45" s="2" t="s">
        <v>41</v>
      </c>
      <c r="K45" s="2" t="s">
        <v>40</v>
      </c>
      <c r="L45" s="2" t="s">
        <v>41</v>
      </c>
    </row>
    <row r="46" spans="1:12" x14ac:dyDescent="0.25">
      <c r="A46" s="4">
        <v>1</v>
      </c>
      <c r="B46" s="5" t="s">
        <v>32</v>
      </c>
      <c r="C46" s="6"/>
      <c r="D46" s="6"/>
      <c r="E46" s="6"/>
      <c r="F46" s="6"/>
      <c r="G46" s="6"/>
      <c r="H46" s="6"/>
      <c r="I46" s="6"/>
      <c r="J46" s="6"/>
      <c r="K46" s="6">
        <v>126</v>
      </c>
      <c r="L46" s="9">
        <v>2761</v>
      </c>
    </row>
    <row r="47" spans="1:12" x14ac:dyDescent="0.25">
      <c r="A47" s="4">
        <v>2</v>
      </c>
      <c r="B47" s="6" t="s">
        <v>33</v>
      </c>
      <c r="C47" s="6"/>
      <c r="D47" s="6"/>
      <c r="E47" s="6"/>
      <c r="F47" s="6"/>
      <c r="G47" s="6"/>
      <c r="H47" s="6"/>
      <c r="I47" s="6"/>
      <c r="J47" s="6"/>
      <c r="K47" s="6">
        <v>80</v>
      </c>
      <c r="L47" s="9">
        <v>1751.5</v>
      </c>
    </row>
    <row r="48" spans="1:12" x14ac:dyDescent="0.25">
      <c r="A48" s="4">
        <v>3</v>
      </c>
      <c r="B48" s="6" t="s">
        <v>34</v>
      </c>
      <c r="C48" s="6"/>
      <c r="D48" s="6"/>
      <c r="E48" s="6"/>
      <c r="F48" s="6"/>
      <c r="G48" s="6"/>
      <c r="H48" s="6"/>
      <c r="I48" s="6"/>
      <c r="J48" s="6"/>
      <c r="K48" s="6">
        <v>5</v>
      </c>
      <c r="L48" s="9">
        <v>159</v>
      </c>
    </row>
    <row r="51" spans="1:12" x14ac:dyDescent="0.25">
      <c r="A51" s="21" t="s">
        <v>31</v>
      </c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</row>
    <row r="52" spans="1:12" x14ac:dyDescent="0.25">
      <c r="A52" s="21" t="s">
        <v>29</v>
      </c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</row>
    <row r="53" spans="1:12" x14ac:dyDescent="0.25">
      <c r="A53" s="21" t="s">
        <v>3</v>
      </c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</row>
    <row r="55" spans="1:12" x14ac:dyDescent="0.25">
      <c r="A55" s="22" t="s">
        <v>0</v>
      </c>
      <c r="B55" s="22" t="s">
        <v>4</v>
      </c>
      <c r="C55" s="15" t="s">
        <v>5</v>
      </c>
      <c r="D55" s="16"/>
      <c r="E55" s="15" t="s">
        <v>9</v>
      </c>
      <c r="F55" s="16"/>
      <c r="G55" s="15" t="s">
        <v>8</v>
      </c>
      <c r="H55" s="16"/>
      <c r="I55" s="22" t="s">
        <v>7</v>
      </c>
      <c r="J55" s="22"/>
      <c r="K55" s="22" t="s">
        <v>6</v>
      </c>
      <c r="L55" s="22"/>
    </row>
    <row r="56" spans="1:12" x14ac:dyDescent="0.25">
      <c r="A56" s="22"/>
      <c r="B56" s="22"/>
      <c r="C56" s="2" t="s">
        <v>38</v>
      </c>
      <c r="D56" s="2" t="s">
        <v>39</v>
      </c>
      <c r="E56" s="2" t="s">
        <v>38</v>
      </c>
      <c r="F56" s="2" t="s">
        <v>39</v>
      </c>
      <c r="G56" s="2" t="s">
        <v>38</v>
      </c>
      <c r="H56" s="2" t="s">
        <v>39</v>
      </c>
      <c r="I56" s="2" t="s">
        <v>38</v>
      </c>
      <c r="J56" s="2" t="s">
        <v>39</v>
      </c>
      <c r="K56" s="2" t="s">
        <v>38</v>
      </c>
      <c r="L56" s="2" t="s">
        <v>39</v>
      </c>
    </row>
    <row r="57" spans="1:12" x14ac:dyDescent="0.25">
      <c r="A57" s="22"/>
      <c r="B57" s="22"/>
      <c r="C57" s="2" t="s">
        <v>40</v>
      </c>
      <c r="D57" s="2" t="s">
        <v>41</v>
      </c>
      <c r="E57" s="2" t="s">
        <v>40</v>
      </c>
      <c r="F57" s="2" t="s">
        <v>41</v>
      </c>
      <c r="G57" s="2" t="s">
        <v>40</v>
      </c>
      <c r="H57" s="2" t="s">
        <v>41</v>
      </c>
      <c r="I57" s="2" t="s">
        <v>40</v>
      </c>
      <c r="J57" s="2" t="s">
        <v>41</v>
      </c>
      <c r="K57" s="2" t="s">
        <v>40</v>
      </c>
      <c r="L57" s="2" t="s">
        <v>41</v>
      </c>
    </row>
    <row r="58" spans="1:12" x14ac:dyDescent="0.25">
      <c r="A58" s="4">
        <v>1</v>
      </c>
      <c r="B58" s="5" t="s">
        <v>21</v>
      </c>
      <c r="C58" s="6"/>
      <c r="D58" s="6"/>
      <c r="E58" s="6"/>
      <c r="F58" s="6"/>
      <c r="G58" s="6"/>
      <c r="H58" s="6"/>
      <c r="I58" s="6"/>
      <c r="J58" s="6"/>
      <c r="K58" s="6">
        <v>78</v>
      </c>
      <c r="L58" s="9">
        <v>1791</v>
      </c>
    </row>
    <row r="59" spans="1:12" x14ac:dyDescent="0.25">
      <c r="A59" s="4">
        <v>2</v>
      </c>
      <c r="B59" s="6" t="s">
        <v>22</v>
      </c>
      <c r="C59" s="6"/>
      <c r="D59" s="6"/>
      <c r="E59" s="6"/>
      <c r="F59" s="6"/>
      <c r="G59" s="6"/>
      <c r="H59" s="6"/>
      <c r="I59" s="6"/>
      <c r="J59" s="6"/>
      <c r="K59" s="6">
        <v>3</v>
      </c>
      <c r="L59" s="9">
        <v>47</v>
      </c>
    </row>
    <row r="60" spans="1:12" x14ac:dyDescent="0.25">
      <c r="A60" s="4">
        <v>3</v>
      </c>
      <c r="B60" s="6" t="s">
        <v>23</v>
      </c>
      <c r="C60" s="6"/>
      <c r="D60" s="6"/>
      <c r="E60" s="6"/>
      <c r="F60" s="6"/>
      <c r="G60" s="6"/>
      <c r="H60" s="6"/>
      <c r="I60" s="6"/>
      <c r="J60" s="6"/>
      <c r="K60" s="6">
        <v>4</v>
      </c>
      <c r="L60" s="9">
        <v>72.5</v>
      </c>
    </row>
    <row r="61" spans="1:12" x14ac:dyDescent="0.25">
      <c r="A61" s="4">
        <v>4</v>
      </c>
      <c r="B61" s="6" t="s">
        <v>24</v>
      </c>
      <c r="C61" s="6"/>
      <c r="D61" s="6"/>
      <c r="E61" s="6"/>
      <c r="F61" s="6"/>
      <c r="G61" s="6"/>
      <c r="H61" s="6"/>
      <c r="I61" s="6"/>
      <c r="J61" s="6"/>
      <c r="K61" s="6">
        <v>126</v>
      </c>
      <c r="L61" s="9">
        <v>2761</v>
      </c>
    </row>
    <row r="62" spans="1:12" ht="30.75" customHeight="1" x14ac:dyDescent="0.25">
      <c r="A62" s="23" t="s">
        <v>42</v>
      </c>
      <c r="B62" s="23"/>
      <c r="C62" s="23"/>
      <c r="D62" s="23"/>
      <c r="E62" s="23"/>
      <c r="F62" s="23"/>
      <c r="G62" s="23"/>
      <c r="H62" s="23"/>
      <c r="I62" s="23"/>
    </row>
    <row r="63" spans="1:12" x14ac:dyDescent="0.25">
      <c r="A63"/>
      <c r="B63"/>
      <c r="C63" s="24"/>
      <c r="D63"/>
      <c r="E63"/>
      <c r="F63"/>
      <c r="G63"/>
      <c r="H63"/>
      <c r="I63"/>
    </row>
    <row r="64" spans="1:12" x14ac:dyDescent="0.25">
      <c r="A64" s="23" t="s">
        <v>43</v>
      </c>
      <c r="B64" s="23"/>
      <c r="C64" s="23"/>
      <c r="D64" s="23"/>
      <c r="E64" s="23"/>
      <c r="F64" s="23"/>
      <c r="G64" s="23"/>
      <c r="H64" s="23"/>
      <c r="I64" s="23"/>
    </row>
    <row r="65" spans="1:9" x14ac:dyDescent="0.25">
      <c r="A65" s="23" t="s">
        <v>3</v>
      </c>
      <c r="B65" s="23"/>
      <c r="C65" s="23"/>
      <c r="D65" s="23"/>
      <c r="E65" s="23"/>
      <c r="F65" s="23"/>
      <c r="G65" s="23"/>
      <c r="H65" s="23"/>
      <c r="I65" s="23"/>
    </row>
    <row r="66" spans="1:9" x14ac:dyDescent="0.25">
      <c r="A66"/>
      <c r="B66"/>
      <c r="C66"/>
      <c r="D66"/>
      <c r="E66"/>
      <c r="F66"/>
      <c r="G66"/>
      <c r="H66"/>
      <c r="I66"/>
    </row>
    <row r="67" spans="1:9" x14ac:dyDescent="0.25">
      <c r="A67" s="25" t="s">
        <v>44</v>
      </c>
      <c r="B67" s="25" t="s">
        <v>45</v>
      </c>
      <c r="C67" s="26" t="s">
        <v>46</v>
      </c>
      <c r="D67" s="27"/>
      <c r="E67" s="27"/>
      <c r="F67" s="27"/>
      <c r="G67" s="27"/>
      <c r="H67" s="27"/>
      <c r="I67" s="28"/>
    </row>
    <row r="68" spans="1:9" x14ac:dyDescent="0.25">
      <c r="A68" s="25"/>
      <c r="B68" s="25"/>
      <c r="C68" s="29" t="s">
        <v>47</v>
      </c>
      <c r="D68" s="29" t="s">
        <v>47</v>
      </c>
      <c r="E68" s="29" t="s">
        <v>47</v>
      </c>
      <c r="F68" s="29" t="s">
        <v>47</v>
      </c>
      <c r="G68" s="29" t="s">
        <v>47</v>
      </c>
      <c r="H68" s="29" t="s">
        <v>47</v>
      </c>
      <c r="I68" s="29" t="s">
        <v>47</v>
      </c>
    </row>
    <row r="69" spans="1:9" x14ac:dyDescent="0.25">
      <c r="A69" s="25"/>
      <c r="B69" s="25"/>
      <c r="C69" s="29">
        <v>2015</v>
      </c>
      <c r="D69" s="29">
        <v>2016</v>
      </c>
      <c r="E69" s="29">
        <v>2017</v>
      </c>
      <c r="F69" s="29">
        <v>2018</v>
      </c>
      <c r="G69" s="29">
        <v>2019</v>
      </c>
      <c r="H69" s="29">
        <v>2020</v>
      </c>
      <c r="I69" s="29">
        <v>2021</v>
      </c>
    </row>
    <row r="70" spans="1:9" x14ac:dyDescent="0.25">
      <c r="A70" s="29">
        <v>1</v>
      </c>
      <c r="B70" s="30" t="s">
        <v>48</v>
      </c>
      <c r="C70" s="31">
        <f>3339/1000</f>
        <v>3.339</v>
      </c>
      <c r="D70" s="31">
        <f>3339/1000</f>
        <v>3.339</v>
      </c>
      <c r="E70" s="31">
        <f t="shared" ref="E70:H70" si="0">3339/1000</f>
        <v>3.339</v>
      </c>
      <c r="F70" s="31">
        <f t="shared" si="0"/>
        <v>3.339</v>
      </c>
      <c r="G70" s="31">
        <f t="shared" si="0"/>
        <v>3.339</v>
      </c>
      <c r="H70" s="31">
        <f t="shared" si="0"/>
        <v>3.339</v>
      </c>
      <c r="I70" s="31">
        <f>3339/1000</f>
        <v>3.339</v>
      </c>
    </row>
    <row r="71" spans="1:9" x14ac:dyDescent="0.25">
      <c r="A71" s="29">
        <v>2</v>
      </c>
      <c r="B71" s="30" t="s">
        <v>49</v>
      </c>
      <c r="C71" s="32">
        <f>55575/1000</f>
        <v>55.575000000000003</v>
      </c>
      <c r="D71" s="32">
        <f t="shared" ref="D71:G71" si="1">55575/1000</f>
        <v>55.575000000000003</v>
      </c>
      <c r="E71" s="32">
        <f t="shared" si="1"/>
        <v>55.575000000000003</v>
      </c>
      <c r="F71" s="32">
        <f t="shared" si="1"/>
        <v>55.575000000000003</v>
      </c>
      <c r="G71" s="32">
        <f t="shared" si="1"/>
        <v>55.575000000000003</v>
      </c>
      <c r="H71" s="32">
        <f>55575/1000</f>
        <v>55.575000000000003</v>
      </c>
      <c r="I71" s="32">
        <f>55575/1000</f>
        <v>55.575000000000003</v>
      </c>
    </row>
    <row r="72" spans="1:9" x14ac:dyDescent="0.25">
      <c r="A72" s="29">
        <v>3</v>
      </c>
      <c r="B72" s="30" t="s">
        <v>50</v>
      </c>
      <c r="C72" s="32">
        <f>63455/1000</f>
        <v>63.454999999999998</v>
      </c>
      <c r="D72" s="32">
        <f t="shared" ref="D72:H72" si="2">63455/1000</f>
        <v>63.454999999999998</v>
      </c>
      <c r="E72" s="32">
        <f t="shared" si="2"/>
        <v>63.454999999999998</v>
      </c>
      <c r="F72" s="32">
        <f t="shared" si="2"/>
        <v>63.454999999999998</v>
      </c>
      <c r="G72" s="32">
        <f t="shared" si="2"/>
        <v>63.454999999999998</v>
      </c>
      <c r="H72" s="32">
        <f t="shared" si="2"/>
        <v>63.454999999999998</v>
      </c>
      <c r="I72" s="32">
        <f>63455/1000</f>
        <v>63.454999999999998</v>
      </c>
    </row>
    <row r="73" spans="1:9" x14ac:dyDescent="0.25">
      <c r="A73" s="29">
        <v>4</v>
      </c>
      <c r="B73" s="30" t="s">
        <v>51</v>
      </c>
      <c r="C73" s="30"/>
      <c r="D73" s="30"/>
      <c r="E73" s="30"/>
      <c r="F73" s="30"/>
      <c r="G73" s="30"/>
      <c r="H73" s="30"/>
      <c r="I73" s="30"/>
    </row>
    <row r="74" spans="1:9" x14ac:dyDescent="0.25">
      <c r="A74"/>
      <c r="B74"/>
      <c r="C74"/>
      <c r="D74"/>
      <c r="E74"/>
      <c r="F74"/>
      <c r="G74"/>
      <c r="H74"/>
      <c r="I74"/>
    </row>
    <row r="75" spans="1:9" x14ac:dyDescent="0.25">
      <c r="A75"/>
      <c r="B75"/>
      <c r="C75"/>
      <c r="D75"/>
      <c r="E75"/>
      <c r="F75"/>
      <c r="G75"/>
      <c r="H75"/>
      <c r="I75"/>
    </row>
    <row r="76" spans="1:9" x14ac:dyDescent="0.25">
      <c r="A76" s="23" t="s">
        <v>52</v>
      </c>
      <c r="B76" s="23"/>
      <c r="C76" s="23"/>
      <c r="D76" s="23"/>
      <c r="E76" s="23"/>
      <c r="F76" s="23"/>
      <c r="G76" s="23"/>
      <c r="H76" s="23"/>
      <c r="I76" s="23"/>
    </row>
    <row r="77" spans="1:9" x14ac:dyDescent="0.25">
      <c r="A77"/>
      <c r="B77"/>
      <c r="C77" s="24"/>
      <c r="D77"/>
      <c r="E77"/>
      <c r="F77"/>
      <c r="G77"/>
      <c r="H77"/>
      <c r="I77"/>
    </row>
    <row r="78" spans="1:9" x14ac:dyDescent="0.25">
      <c r="A78" s="23" t="s">
        <v>53</v>
      </c>
      <c r="B78" s="23"/>
      <c r="C78" s="23"/>
      <c r="D78" s="23"/>
      <c r="E78" s="23"/>
      <c r="F78" s="23"/>
      <c r="G78" s="23"/>
      <c r="H78" s="23"/>
      <c r="I78" s="23"/>
    </row>
    <row r="79" spans="1:9" x14ac:dyDescent="0.25">
      <c r="A79" s="23" t="s">
        <v>3</v>
      </c>
      <c r="B79" s="23"/>
      <c r="C79" s="23"/>
      <c r="D79" s="23"/>
      <c r="E79" s="23"/>
      <c r="F79" s="23"/>
      <c r="G79" s="23"/>
      <c r="H79" s="23"/>
      <c r="I79" s="23"/>
    </row>
    <row r="80" spans="1:9" x14ac:dyDescent="0.25">
      <c r="A80"/>
      <c r="B80"/>
      <c r="C80"/>
      <c r="D80"/>
      <c r="E80"/>
      <c r="F80"/>
      <c r="G80"/>
      <c r="H80"/>
      <c r="I80"/>
    </row>
    <row r="81" spans="1:9" x14ac:dyDescent="0.25">
      <c r="A81" s="33" t="s">
        <v>44</v>
      </c>
      <c r="B81" s="34" t="s">
        <v>45</v>
      </c>
      <c r="C81" s="35" t="s">
        <v>47</v>
      </c>
      <c r="D81" s="36" t="s">
        <v>47</v>
      </c>
      <c r="E81" s="36" t="s">
        <v>47</v>
      </c>
      <c r="F81" s="36" t="s">
        <v>47</v>
      </c>
      <c r="G81" s="36" t="s">
        <v>47</v>
      </c>
      <c r="H81" s="36" t="s">
        <v>47</v>
      </c>
      <c r="I81" s="36" t="s">
        <v>47</v>
      </c>
    </row>
    <row r="82" spans="1:9" x14ac:dyDescent="0.25">
      <c r="A82" s="37"/>
      <c r="B82" s="38"/>
      <c r="C82" s="29">
        <v>2015</v>
      </c>
      <c r="D82" s="29">
        <v>2016</v>
      </c>
      <c r="E82" s="29">
        <v>2017</v>
      </c>
      <c r="F82" s="29">
        <v>2018</v>
      </c>
      <c r="G82" s="29">
        <v>2019</v>
      </c>
      <c r="H82" s="29">
        <v>2020</v>
      </c>
      <c r="I82" s="29">
        <v>2021</v>
      </c>
    </row>
    <row r="83" spans="1:9" x14ac:dyDescent="0.25">
      <c r="A83" s="39">
        <v>1</v>
      </c>
      <c r="B83" s="40" t="s">
        <v>54</v>
      </c>
      <c r="C83" s="41">
        <v>3570</v>
      </c>
      <c r="D83" s="41">
        <v>3570</v>
      </c>
      <c r="E83" s="41">
        <v>3570</v>
      </c>
      <c r="F83" s="41">
        <v>3570</v>
      </c>
      <c r="G83" s="42">
        <v>3570</v>
      </c>
      <c r="H83" s="43">
        <v>3570</v>
      </c>
      <c r="I83" s="43">
        <v>3570</v>
      </c>
    </row>
    <row r="84" spans="1:9" x14ac:dyDescent="0.25">
      <c r="A84" s="39">
        <v>2</v>
      </c>
      <c r="B84" s="40" t="s">
        <v>55</v>
      </c>
      <c r="C84" s="44">
        <v>4747</v>
      </c>
      <c r="D84" s="44">
        <v>4747</v>
      </c>
      <c r="E84" s="44">
        <v>4747</v>
      </c>
      <c r="F84" s="44">
        <v>4747</v>
      </c>
      <c r="G84" s="45">
        <v>4747</v>
      </c>
      <c r="H84" s="43">
        <v>4747</v>
      </c>
      <c r="I84" s="43">
        <v>4747</v>
      </c>
    </row>
    <row r="85" spans="1:9" x14ac:dyDescent="0.25">
      <c r="A85" s="39">
        <v>3</v>
      </c>
      <c r="B85" s="40" t="s">
        <v>56</v>
      </c>
      <c r="C85" s="46" t="s">
        <v>37</v>
      </c>
      <c r="D85" s="46" t="s">
        <v>37</v>
      </c>
      <c r="E85" s="46" t="s">
        <v>37</v>
      </c>
      <c r="F85" s="46" t="s">
        <v>37</v>
      </c>
      <c r="G85" s="46" t="s">
        <v>37</v>
      </c>
      <c r="H85" s="46" t="s">
        <v>37</v>
      </c>
      <c r="I85" s="46" t="s">
        <v>37</v>
      </c>
    </row>
    <row r="86" spans="1:9" x14ac:dyDescent="0.25">
      <c r="A86" s="39">
        <v>4</v>
      </c>
      <c r="B86" s="40" t="s">
        <v>57</v>
      </c>
      <c r="C86" s="47">
        <v>200</v>
      </c>
      <c r="D86" s="47">
        <v>80</v>
      </c>
      <c r="E86" s="47">
        <v>80</v>
      </c>
      <c r="F86" s="48" t="s">
        <v>37</v>
      </c>
      <c r="G86" s="49">
        <v>120</v>
      </c>
      <c r="H86" s="50">
        <v>253</v>
      </c>
      <c r="I86" s="4">
        <v>467</v>
      </c>
    </row>
    <row r="87" spans="1:9" x14ac:dyDescent="0.25">
      <c r="A87" s="39">
        <v>5</v>
      </c>
      <c r="B87" s="40" t="s">
        <v>58</v>
      </c>
      <c r="C87" s="47">
        <v>150</v>
      </c>
      <c r="D87" s="47">
        <v>118</v>
      </c>
      <c r="E87" s="47">
        <v>110</v>
      </c>
      <c r="F87" s="51">
        <v>90</v>
      </c>
      <c r="G87" s="49">
        <v>198</v>
      </c>
      <c r="H87" s="4">
        <v>7</v>
      </c>
      <c r="I87" s="4">
        <v>25</v>
      </c>
    </row>
    <row r="88" spans="1:9" x14ac:dyDescent="0.25">
      <c r="A88" s="52"/>
      <c r="B88" s="53"/>
      <c r="C88" s="54"/>
      <c r="D88" s="54"/>
      <c r="E88" s="54"/>
      <c r="F88" s="55"/>
      <c r="G88" s="56"/>
      <c r="H88"/>
      <c r="I88"/>
    </row>
    <row r="89" spans="1:9" x14ac:dyDescent="0.25">
      <c r="A89" s="57" t="s">
        <v>59</v>
      </c>
      <c r="B89" s="57"/>
      <c r="C89" s="57"/>
      <c r="D89" s="57"/>
      <c r="E89" s="57"/>
      <c r="F89" s="57"/>
      <c r="G89" s="57"/>
      <c r="H89" s="57"/>
      <c r="I89" s="57"/>
    </row>
    <row r="90" spans="1:9" x14ac:dyDescent="0.25">
      <c r="A90" s="52"/>
      <c r="B90" s="53"/>
      <c r="C90" s="54"/>
      <c r="D90" s="54"/>
      <c r="E90" s="54"/>
      <c r="F90" s="55"/>
      <c r="G90" s="56"/>
      <c r="H90"/>
      <c r="I90"/>
    </row>
    <row r="91" spans="1:9" x14ac:dyDescent="0.25">
      <c r="A91" s="23" t="s">
        <v>60</v>
      </c>
      <c r="B91" s="23"/>
      <c r="C91" s="23"/>
      <c r="D91" s="23"/>
      <c r="E91" s="23"/>
      <c r="F91" s="23"/>
      <c r="G91" s="23"/>
      <c r="H91" s="23"/>
      <c r="I91" s="23"/>
    </row>
    <row r="92" spans="1:9" x14ac:dyDescent="0.25">
      <c r="A92" s="23" t="s">
        <v>3</v>
      </c>
      <c r="B92" s="23"/>
      <c r="C92" s="23"/>
      <c r="D92" s="23"/>
      <c r="E92" s="23"/>
      <c r="F92" s="23"/>
      <c r="G92" s="23"/>
      <c r="H92" s="23"/>
      <c r="I92" s="23"/>
    </row>
    <row r="93" spans="1:9" x14ac:dyDescent="0.25">
      <c r="A93"/>
      <c r="B93"/>
      <c r="C93"/>
      <c r="D93"/>
      <c r="E93"/>
      <c r="F93"/>
      <c r="G93"/>
      <c r="H93"/>
      <c r="I93"/>
    </row>
    <row r="94" spans="1:9" x14ac:dyDescent="0.25">
      <c r="A94" s="33" t="s">
        <v>44</v>
      </c>
      <c r="B94" s="34" t="s">
        <v>45</v>
      </c>
      <c r="C94" s="35" t="s">
        <v>47</v>
      </c>
      <c r="D94" s="36" t="s">
        <v>47</v>
      </c>
      <c r="E94" s="36" t="s">
        <v>47</v>
      </c>
      <c r="F94" s="36" t="s">
        <v>47</v>
      </c>
      <c r="G94" s="36" t="s">
        <v>47</v>
      </c>
      <c r="H94" s="36" t="s">
        <v>47</v>
      </c>
      <c r="I94" s="36" t="s">
        <v>47</v>
      </c>
    </row>
    <row r="95" spans="1:9" x14ac:dyDescent="0.25">
      <c r="A95" s="37"/>
      <c r="B95" s="38"/>
      <c r="C95" s="58">
        <v>2015</v>
      </c>
      <c r="D95" s="59">
        <v>2016</v>
      </c>
      <c r="E95" s="59">
        <v>2017</v>
      </c>
      <c r="F95" s="59">
        <v>2018</v>
      </c>
      <c r="G95" s="59">
        <v>2019</v>
      </c>
      <c r="H95" s="59">
        <v>2020</v>
      </c>
      <c r="I95" s="59">
        <v>2021</v>
      </c>
    </row>
    <row r="96" spans="1:9" x14ac:dyDescent="0.25">
      <c r="A96" s="29">
        <v>1</v>
      </c>
      <c r="B96" s="30" t="s">
        <v>61</v>
      </c>
      <c r="C96" s="60">
        <v>8075</v>
      </c>
      <c r="D96" s="60">
        <v>8075</v>
      </c>
      <c r="E96" s="60">
        <v>8075</v>
      </c>
      <c r="F96" s="61">
        <v>8075</v>
      </c>
      <c r="G96" s="62">
        <v>8075</v>
      </c>
      <c r="H96" s="62">
        <v>8075</v>
      </c>
      <c r="I96" s="62">
        <v>8075</v>
      </c>
    </row>
    <row r="97" spans="1:9" x14ac:dyDescent="0.25">
      <c r="A97" s="29">
        <v>2</v>
      </c>
      <c r="B97" s="30" t="s">
        <v>62</v>
      </c>
      <c r="C97" s="63">
        <v>3391</v>
      </c>
      <c r="D97" s="63">
        <v>3391</v>
      </c>
      <c r="E97" s="63">
        <v>3391</v>
      </c>
      <c r="F97" s="64">
        <v>3391</v>
      </c>
      <c r="G97" s="65">
        <v>3391</v>
      </c>
      <c r="H97" s="65">
        <v>3391</v>
      </c>
      <c r="I97" s="65">
        <v>3391</v>
      </c>
    </row>
    <row r="98" spans="1:9" x14ac:dyDescent="0.25">
      <c r="A98" s="29">
        <v>3</v>
      </c>
      <c r="B98" s="30" t="s">
        <v>63</v>
      </c>
      <c r="C98" s="66">
        <v>1438</v>
      </c>
      <c r="D98" s="66">
        <v>1438</v>
      </c>
      <c r="E98" s="66">
        <v>1438</v>
      </c>
      <c r="F98" s="64">
        <v>1438</v>
      </c>
      <c r="G98" s="65">
        <v>1438</v>
      </c>
      <c r="H98" s="65">
        <v>1438</v>
      </c>
      <c r="I98" s="65">
        <v>1438</v>
      </c>
    </row>
    <row r="99" spans="1:9" x14ac:dyDescent="0.25">
      <c r="A99" s="29">
        <v>4</v>
      </c>
      <c r="B99" s="30" t="s">
        <v>64</v>
      </c>
      <c r="C99" s="66">
        <v>2416</v>
      </c>
      <c r="D99" s="66">
        <v>2416</v>
      </c>
      <c r="E99" s="66">
        <v>2416</v>
      </c>
      <c r="F99" s="64">
        <v>2416</v>
      </c>
      <c r="G99" s="65">
        <v>2416</v>
      </c>
      <c r="H99" s="65">
        <v>2416</v>
      </c>
      <c r="I99" s="65">
        <v>2416</v>
      </c>
    </row>
    <row r="100" spans="1:9" x14ac:dyDescent="0.25">
      <c r="A100" s="29">
        <v>5</v>
      </c>
      <c r="B100" s="30" t="s">
        <v>65</v>
      </c>
      <c r="C100" s="66">
        <v>2430</v>
      </c>
      <c r="D100" s="66">
        <v>2430</v>
      </c>
      <c r="E100" s="66">
        <v>2430</v>
      </c>
      <c r="F100" s="64">
        <v>2430</v>
      </c>
      <c r="G100" s="65">
        <v>2430</v>
      </c>
      <c r="H100" s="65">
        <v>2430</v>
      </c>
      <c r="I100" s="65">
        <v>2430</v>
      </c>
    </row>
  </sheetData>
  <mergeCells count="55">
    <mergeCell ref="A89:I89"/>
    <mergeCell ref="A91:I91"/>
    <mergeCell ref="A92:I92"/>
    <mergeCell ref="A94:A95"/>
    <mergeCell ref="B94:B95"/>
    <mergeCell ref="A76:I76"/>
    <mergeCell ref="A78:I78"/>
    <mergeCell ref="A79:I79"/>
    <mergeCell ref="A81:A82"/>
    <mergeCell ref="B81:B82"/>
    <mergeCell ref="A62:I62"/>
    <mergeCell ref="A64:I64"/>
    <mergeCell ref="A65:I65"/>
    <mergeCell ref="A67:A69"/>
    <mergeCell ref="B67:B69"/>
    <mergeCell ref="C67:I67"/>
    <mergeCell ref="K55:L55"/>
    <mergeCell ref="A39:L39"/>
    <mergeCell ref="A51:L51"/>
    <mergeCell ref="A52:L52"/>
    <mergeCell ref="A53:L53"/>
    <mergeCell ref="A40:L40"/>
    <mergeCell ref="A41:L41"/>
    <mergeCell ref="A55:A57"/>
    <mergeCell ref="B55:B57"/>
    <mergeCell ref="C55:D55"/>
    <mergeCell ref="E55:F55"/>
    <mergeCell ref="G55:H55"/>
    <mergeCell ref="I55:J55"/>
    <mergeCell ref="I43:J43"/>
    <mergeCell ref="K43:L43"/>
    <mergeCell ref="G43:H43"/>
    <mergeCell ref="C43:D43"/>
    <mergeCell ref="E43:F43"/>
    <mergeCell ref="B43:B45"/>
    <mergeCell ref="A43:A45"/>
    <mergeCell ref="A25:G25"/>
    <mergeCell ref="A26:G26"/>
    <mergeCell ref="A27:G27"/>
    <mergeCell ref="A1:G1"/>
    <mergeCell ref="A2:G2"/>
    <mergeCell ref="A3:G3"/>
    <mergeCell ref="A12:G12"/>
    <mergeCell ref="A13:G13"/>
    <mergeCell ref="A14:G14"/>
    <mergeCell ref="H16:I16"/>
    <mergeCell ref="H20:I20"/>
    <mergeCell ref="H21:I21"/>
    <mergeCell ref="H22:I22"/>
    <mergeCell ref="H23:I23"/>
    <mergeCell ref="F16:G16"/>
    <mergeCell ref="F20:G20"/>
    <mergeCell ref="F21:G21"/>
    <mergeCell ref="F22:G22"/>
    <mergeCell ref="F23:G23"/>
  </mergeCells>
  <printOptions horizontalCentered="1"/>
  <pageMargins left="0.19685039370078741" right="0.19685039370078741" top="0.35433070866141736" bottom="0.74803149606299213" header="0.31496062992125984" footer="0.31496062992125984"/>
  <pageSetup paperSize="10000" scale="80" orientation="landscape" horizontalDpi="4294967293" verticalDpi="0" r:id="rId1"/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Jln &amp; Jembatan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Suherman</dc:creator>
  <cp:lastModifiedBy>User</cp:lastModifiedBy>
  <cp:lastPrinted>2022-09-16T02:32:55Z</cp:lastPrinted>
  <dcterms:created xsi:type="dcterms:W3CDTF">2022-02-14T01:50:14Z</dcterms:created>
  <dcterms:modified xsi:type="dcterms:W3CDTF">2022-09-19T08:49:51Z</dcterms:modified>
</cp:coreProperties>
</file>